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6370" windowHeight="10215" activeTab="1"/>
  </bookViews>
  <sheets>
    <sheet name="Форма 1" sheetId="5" r:id="rId1"/>
    <sheet name="Форма 2" sheetId="6" r:id="rId2"/>
    <sheet name="Коды программ" sheetId="4" r:id="rId3"/>
  </sheets>
  <calcPr calcId="144525"/>
</workbook>
</file>

<file path=xl/calcChain.xml><?xml version="1.0" encoding="utf-8"?>
<calcChain xmlns="http://schemas.openxmlformats.org/spreadsheetml/2006/main">
  <c r="AH23" i="5" l="1"/>
  <c r="D23" i="5"/>
  <c r="AH22" i="5"/>
  <c r="D22" i="5"/>
  <c r="AH21" i="5"/>
  <c r="D21" i="5"/>
  <c r="AH20" i="5"/>
  <c r="D20" i="5"/>
  <c r="AH19" i="5"/>
  <c r="D19" i="5"/>
  <c r="AH18" i="5"/>
  <c r="AH17" i="5"/>
  <c r="AH16" i="5"/>
  <c r="AH15" i="5"/>
  <c r="AH14" i="5"/>
  <c r="D13" i="5"/>
  <c r="D12" i="5"/>
  <c r="D11" i="5"/>
  <c r="D10" i="5"/>
  <c r="D9" i="5"/>
  <c r="AI23" i="6"/>
  <c r="E24" i="6"/>
  <c r="E23" i="6"/>
  <c r="AI10" i="6" l="1"/>
  <c r="AI11" i="6"/>
  <c r="AI12" i="6"/>
  <c r="AI13" i="6"/>
  <c r="AI14" i="6"/>
  <c r="AI15" i="6"/>
  <c r="AI16" i="6"/>
  <c r="AI17" i="6"/>
  <c r="AI18" i="6"/>
  <c r="AI19" i="6"/>
  <c r="AI20" i="6"/>
  <c r="AI21" i="6"/>
  <c r="AI22" i="6"/>
  <c r="AI24" i="6"/>
  <c r="E19" i="6"/>
  <c r="E22" i="6"/>
  <c r="E21" i="6"/>
  <c r="E20" i="6"/>
  <c r="E18" i="6"/>
  <c r="E12" i="6"/>
  <c r="E13" i="6"/>
  <c r="E14" i="6"/>
  <c r="E15" i="6"/>
  <c r="E16" i="6"/>
  <c r="E17" i="6"/>
  <c r="E11" i="6"/>
  <c r="AI9" i="6" l="1"/>
  <c r="E10" i="6" l="1"/>
  <c r="E9" i="6"/>
  <c r="AH9" i="5" l="1"/>
  <c r="AH10" i="5"/>
  <c r="AH11" i="5"/>
  <c r="AH12" i="5"/>
  <c r="AH13" i="5"/>
  <c r="D15" i="5"/>
  <c r="D16" i="5"/>
  <c r="D17" i="5"/>
  <c r="D18" i="5"/>
  <c r="D14" i="5"/>
</calcChain>
</file>

<file path=xl/sharedStrings.xml><?xml version="1.0" encoding="utf-8"?>
<sst xmlns="http://schemas.openxmlformats.org/spreadsheetml/2006/main" count="1602" uniqueCount="1350">
  <si>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</si>
  <si>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</si>
  <si>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</si>
  <si>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</si>
  <si>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</si>
  <si>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</si>
  <si>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</si>
  <si>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</si>
  <si>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</si>
  <si>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</si>
  <si>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</si>
  <si>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</si>
  <si>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</si>
  <si>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</si>
  <si>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</si>
  <si>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</si>
  <si>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</si>
  <si>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</si>
  <si>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</si>
  <si>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</si>
  <si>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</si>
  <si>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</si>
  <si>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</si>
  <si>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</si>
  <si>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</si>
  <si>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</si>
  <si>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</si>
  <si>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</si>
  <si>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</si>
  <si>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</si>
  <si>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</si>
  <si>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</si>
  <si>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</si>
  <si>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</si>
  <si>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</si>
  <si>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</si>
  <si>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</si>
  <si>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</si>
  <si>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</si>
  <si>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</si>
  <si>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</si>
  <si>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</si>
  <si>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</si>
  <si>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</si>
  <si>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</si>
  <si>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</si>
  <si>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</si>
  <si>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</si>
  <si>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</si>
  <si>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</si>
  <si>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</si>
  <si>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</si>
  <si>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</si>
  <si>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</si>
  <si>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</si>
  <si>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</si>
  <si>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</si>
  <si>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</si>
  <si>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</si>
  <si>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</si>
  <si>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</si>
  <si>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</si>
  <si>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</si>
  <si>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</si>
  <si>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</si>
  <si>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</si>
  <si>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</si>
  <si>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</si>
  <si>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</si>
  <si>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</si>
  <si>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</si>
  <si>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</si>
  <si>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</si>
  <si>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</si>
  <si>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</si>
  <si>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</si>
  <si>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</si>
  <si>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</si>
  <si>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</si>
  <si>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</si>
  <si>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</si>
  <si>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</si>
  <si>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</si>
  <si>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</si>
  <si>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</si>
  <si>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</si>
  <si>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</si>
  <si>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</si>
  <si>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</si>
  <si>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</si>
  <si>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</si>
  <si>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</si>
  <si>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</si>
  <si>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</si>
  <si>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</si>
  <si>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</si>
  <si>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</si>
  <si>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</si>
  <si>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</si>
  <si>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</si>
  <si>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</si>
  <si>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</si>
  <si>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</si>
  <si>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</si>
  <si>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</si>
  <si>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</si>
  <si>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</si>
  <si>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</si>
  <si>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</si>
  <si>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</si>
  <si>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</si>
  <si>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</si>
  <si>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</si>
  <si>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</si>
  <si>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</si>
  <si>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</si>
  <si>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</si>
  <si>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</si>
  <si>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</si>
  <si>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</si>
  <si>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</si>
  <si>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</si>
  <si>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</si>
  <si>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</si>
  <si>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</si>
  <si>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</si>
  <si>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</si>
  <si>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</si>
  <si>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</si>
  <si>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</si>
  <si>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</si>
  <si>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</si>
  <si>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</si>
  <si>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</si>
  <si>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</si>
  <si>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</si>
  <si>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</si>
  <si>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</si>
  <si>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</si>
  <si>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</si>
  <si>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</si>
  <si>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</si>
  <si>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</si>
  <si>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</si>
  <si>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</si>
  <si>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</si>
  <si>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</si>
  <si>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</si>
  <si>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</si>
  <si>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</si>
  <si>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</si>
  <si>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</si>
  <si>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</si>
  <si>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</si>
  <si>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</si>
  <si>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</si>
  <si>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</si>
  <si>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</si>
  <si>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</si>
  <si>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</si>
  <si>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</si>
  <si>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</si>
  <si>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</si>
  <si>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</si>
  <si>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</si>
  <si>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</si>
  <si>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</si>
  <si>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</si>
  <si>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</si>
  <si>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</si>
  <si>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</si>
  <si>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</si>
  <si>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</si>
  <si>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</si>
  <si>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</si>
  <si>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</si>
  <si>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</si>
  <si>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</si>
  <si>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</si>
  <si>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</si>
  <si>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</si>
  <si>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</si>
  <si>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</si>
  <si>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</si>
  <si>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</si>
  <si>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</si>
  <si>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</si>
  <si>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</si>
  <si>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</si>
  <si>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</si>
  <si>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</si>
  <si>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</si>
  <si>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</si>
  <si>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</si>
  <si>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</si>
  <si>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</si>
  <si>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</si>
  <si>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</si>
  <si>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</si>
  <si>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</si>
  <si>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</si>
  <si>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</si>
  <si>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</si>
  <si>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</si>
  <si>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</si>
  <si>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</si>
  <si>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</si>
  <si>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</si>
  <si>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</si>
  <si>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</si>
  <si>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</si>
  <si>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</si>
  <si>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</si>
  <si>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</si>
  <si>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</si>
  <si>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</si>
  <si>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</si>
  <si>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</si>
  <si>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</si>
  <si>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</si>
  <si>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</si>
  <si>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</si>
  <si>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</si>
  <si>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</si>
  <si>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</si>
  <si>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</si>
  <si>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</si>
  <si>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</si>
  <si>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</si>
  <si>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</si>
  <si>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</si>
  <si>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</si>
  <si>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</si>
  <si>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</si>
  <si>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</si>
  <si>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</si>
  <si>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</si>
  <si>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</si>
  <si>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</si>
  <si>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</si>
  <si>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</si>
  <si>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</si>
  <si>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</si>
  <si>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</si>
  <si>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</si>
  <si>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</si>
  <si>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</si>
  <si>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</si>
  <si>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</si>
  <si>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</si>
  <si>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</si>
  <si>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</si>
  <si>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</si>
  <si>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</si>
  <si>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</si>
  <si>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</si>
  <si>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</si>
  <si>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</si>
  <si>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</si>
  <si>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</si>
  <si>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</si>
  <si>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</si>
  <si>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</si>
  <si>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</si>
  <si>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</si>
  <si>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</si>
  <si>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</si>
  <si>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</si>
  <si>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</si>
  <si>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</si>
  <si>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</si>
  <si>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</si>
  <si>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</si>
  <si>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</si>
  <si>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</si>
  <si>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</si>
  <si>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</si>
  <si>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</si>
  <si>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</si>
  <si>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</si>
  <si>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</si>
  <si>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</si>
  <si>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</si>
  <si>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</si>
  <si>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</si>
  <si>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</si>
  <si>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</si>
  <si>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</si>
  <si>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</si>
  <si>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</si>
  <si>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</si>
  <si>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</si>
  <si>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</si>
  <si>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</si>
  <si>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</si>
  <si>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</si>
  <si>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</si>
  <si>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</si>
  <si>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</si>
  <si>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</si>
  <si>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</si>
  <si>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</si>
  <si>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</si>
  <si>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</si>
  <si>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</si>
  <si>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</si>
  <si>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</si>
  <si>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</si>
  <si>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</si>
  <si>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</si>
  <si>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</si>
  <si>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</si>
  <si>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</si>
  <si>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</si>
  <si>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</si>
  <si>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</si>
  <si>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</si>
  <si>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</si>
  <si>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</si>
  <si>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</si>
  <si>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</si>
  <si>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</si>
  <si>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</si>
  <si>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</si>
  <si>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</si>
  <si>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</si>
  <si>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</si>
  <si>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</si>
  <si>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</si>
  <si>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</si>
  <si>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</si>
  <si>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</si>
  <si>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</si>
  <si>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</si>
  <si>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</si>
  <si>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</si>
  <si>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</si>
  <si>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</si>
  <si>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</si>
  <si>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</si>
  <si>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</si>
  <si>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</si>
  <si>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</si>
  <si>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</si>
  <si>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</si>
  <si>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</si>
  <si>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</si>
  <si>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</si>
  <si>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</si>
  <si>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</si>
  <si>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</si>
  <si>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</si>
  <si>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</si>
  <si>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</si>
  <si>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</si>
  <si>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</si>
  <si>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</si>
  <si>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</si>
  <si>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</si>
  <si>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</si>
  <si>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</si>
  <si>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</si>
  <si>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</si>
  <si>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</si>
  <si>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</si>
  <si>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</si>
  <si>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</si>
  <si>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</si>
  <si>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</si>
  <si>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</si>
  <si>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</si>
  <si>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</si>
  <si>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</si>
  <si>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</si>
  <si>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</si>
  <si>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</si>
  <si>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</si>
  <si>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</si>
  <si>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</si>
  <si>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</si>
  <si>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</si>
  <si>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</si>
  <si>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</si>
  <si>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</si>
  <si>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</si>
  <si>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</si>
  <si>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</si>
  <si>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</si>
  <si>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</si>
  <si>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</si>
  <si>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</si>
  <si>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</si>
  <si>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</si>
  <si>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</si>
  <si>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</si>
  <si>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</si>
  <si>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</si>
  <si>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</si>
  <si>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</si>
  <si>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</si>
  <si>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</si>
  <si>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</si>
  <si>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</si>
  <si>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</si>
  <si>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</si>
  <si>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</si>
  <si>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</si>
  <si>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</si>
  <si>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</si>
  <si>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</si>
  <si>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</si>
  <si>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</si>
  <si>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</si>
  <si>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</si>
  <si>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</si>
  <si>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</si>
  <si>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</si>
  <si>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</si>
  <si>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</si>
  <si>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</si>
  <si>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</si>
  <si>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</si>
  <si>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</si>
  <si>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</si>
  <si>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</si>
  <si>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</si>
  <si>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</si>
  <si>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</si>
  <si>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</si>
  <si>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</si>
  <si>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</si>
  <si>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</si>
  <si>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</si>
  <si>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</si>
  <si>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</si>
  <si>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</si>
  <si>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</si>
  <si>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</si>
  <si>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</si>
  <si>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</si>
  <si>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</si>
  <si>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</si>
  <si>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</si>
  <si>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</si>
  <si>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</si>
  <si>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</si>
  <si>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</si>
  <si>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</si>
  <si>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</si>
  <si>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</si>
  <si>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</si>
  <si>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</si>
  <si>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</si>
  <si>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</si>
  <si>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</si>
  <si>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</si>
  <si>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</si>
  <si>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</si>
  <si>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</si>
  <si>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</si>
  <si>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</si>
  <si>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</si>
  <si>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</si>
  <si>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</si>
  <si>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</si>
  <si>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</si>
  <si>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</si>
  <si>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</si>
  <si>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</si>
  <si>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</si>
  <si>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</si>
  <si>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</si>
  <si>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</si>
  <si>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</si>
  <si>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</si>
  <si>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</si>
  <si>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</si>
  <si>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</si>
  <si>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</si>
  <si>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</si>
  <si>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</si>
  <si>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</si>
  <si>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</si>
  <si>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</si>
  <si>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</si>
  <si>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</si>
  <si>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</si>
  <si>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</si>
  <si>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</si>
  <si>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</si>
  <si>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</si>
  <si>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</si>
  <si>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</si>
  <si>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</si>
  <si>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</si>
  <si>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</si>
  <si>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</si>
  <si>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</si>
  <si>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</si>
  <si>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</si>
  <si>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</si>
  <si>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</si>
  <si>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</si>
  <si>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</si>
  <si>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</si>
  <si>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</si>
  <si>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</si>
  <si>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</si>
  <si>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</si>
  <si>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</si>
  <si>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</si>
  <si>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</si>
  <si>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</si>
  <si>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</si>
  <si>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</si>
  <si>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</si>
  <si>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</si>
  <si>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</si>
  <si>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</si>
  <si>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</si>
  <si>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</si>
  <si>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</si>
  <si>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</si>
  <si>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</si>
  <si>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</si>
  <si>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</si>
  <si>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</si>
  <si>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</si>
  <si>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</si>
  <si>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</si>
  <si>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</si>
  <si>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</si>
  <si>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</si>
  <si>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</si>
  <si>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</si>
  <si>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</si>
  <si>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</si>
  <si>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</si>
  <si>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</si>
  <si>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</si>
  <si>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</si>
  <si>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</si>
  <si>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</si>
  <si>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</si>
  <si>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</si>
  <si>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</si>
  <si>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</si>
  <si>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</si>
  <si>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</si>
  <si>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</si>
  <si>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</si>
  <si>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</si>
  <si>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</si>
  <si>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</si>
  <si>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</si>
  <si>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</si>
  <si>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</si>
  <si>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</si>
  <si>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</si>
  <si>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</si>
  <si>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</si>
  <si>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</si>
  <si>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</si>
  <si>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</si>
  <si>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</si>
  <si>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</si>
  <si>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</si>
  <si>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</si>
  <si>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</si>
  <si>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</si>
  <si>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</si>
  <si>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</si>
  <si>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</si>
  <si>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</si>
  <si>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</si>
  <si>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</si>
  <si>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</si>
  <si>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</si>
  <si>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</si>
  <si>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</si>
  <si>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</si>
  <si>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</si>
  <si>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</si>
  <si>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</si>
  <si>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</si>
  <si>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</si>
  <si>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</si>
  <si>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</si>
  <si>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</si>
  <si>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</si>
  <si>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</si>
  <si>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</si>
  <si>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</si>
  <si>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</si>
  <si>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</si>
  <si>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</si>
  <si>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</si>
  <si>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</si>
  <si>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</si>
  <si>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</si>
  <si>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</si>
  <si>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</si>
  <si>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</si>
  <si>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</si>
  <si>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</si>
  <si>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</si>
  <si>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</si>
  <si>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</si>
  <si>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</si>
  <si>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</si>
  <si>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</si>
  <si>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</si>
  <si>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</si>
  <si>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</si>
  <si>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</si>
  <si>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</si>
  <si>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</si>
  <si>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</si>
  <si>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</si>
  <si>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</si>
  <si>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</si>
  <si>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</si>
  <si>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</si>
  <si>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</si>
  <si>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</si>
  <si>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</si>
  <si>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</si>
  <si>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</si>
  <si>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</si>
  <si>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</si>
  <si>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</si>
  <si>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</si>
  <si>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</si>
  <si>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</si>
  <si>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</si>
  <si>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</si>
  <si>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</si>
  <si>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</si>
  <si>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</si>
  <si>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</si>
  <si>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</si>
  <si>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</si>
  <si>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</si>
  <si>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</si>
  <si>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</si>
  <si>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</si>
  <si>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</si>
  <si>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</si>
  <si>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</si>
  <si>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</si>
  <si>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</si>
  <si>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</si>
  <si>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</si>
  <si>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</si>
  <si>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</si>
  <si>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</si>
  <si>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</si>
  <si>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</si>
  <si>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</si>
  <si>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</si>
  <si>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</si>
  <si>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</si>
  <si>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</si>
  <si>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</si>
  <si>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</si>
  <si>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</si>
  <si>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</si>
  <si>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</si>
  <si>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</si>
  <si>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</si>
  <si>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</si>
  <si>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</si>
  <si>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</si>
  <si>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</si>
  <si>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</si>
  <si>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</si>
  <si>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</si>
  <si>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</si>
  <si>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</si>
  <si>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</si>
  <si>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</si>
  <si>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</si>
  <si>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</si>
  <si>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</si>
  <si>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</si>
  <si>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</si>
  <si>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</si>
  <si>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</si>
  <si>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</si>
  <si>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</si>
  <si>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</si>
  <si>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</si>
  <si>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</si>
  <si>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</si>
  <si>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</si>
  <si>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</si>
  <si>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</si>
  <si>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</si>
  <si>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</si>
  <si>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</si>
  <si>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</si>
  <si>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</si>
  <si>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</si>
  <si>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</si>
  <si>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</si>
  <si>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</si>
  <si>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</si>
  <si>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</si>
  <si>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</si>
  <si>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</si>
  <si>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</si>
  <si>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</si>
  <si>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</si>
  <si>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</si>
  <si>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</si>
  <si>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</si>
  <si>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</si>
  <si>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</si>
  <si>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</si>
  <si>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</si>
  <si>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</si>
  <si>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</si>
  <si>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</si>
  <si>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</si>
  <si>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</si>
  <si>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</si>
  <si>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</si>
  <si>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</si>
  <si>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</si>
  <si>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</si>
  <si>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</si>
  <si>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</si>
  <si>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</si>
  <si>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</si>
  <si>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</si>
  <si>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</si>
  <si>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</si>
  <si>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</si>
  <si>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</si>
  <si>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</si>
  <si>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</si>
  <si>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</si>
  <si>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</si>
  <si>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</si>
  <si>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</si>
  <si>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</si>
  <si>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</si>
  <si>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</si>
  <si>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</si>
  <si>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</si>
  <si>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</si>
  <si>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</si>
  <si>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</si>
  <si>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</si>
  <si>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</si>
  <si>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</si>
  <si>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</si>
  <si>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</si>
  <si>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</si>
  <si>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</si>
  <si>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</si>
  <si>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</si>
  <si>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</si>
  <si>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</si>
  <si>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</si>
  <si>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</si>
  <si>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</si>
  <si>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</si>
  <si>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</si>
  <si>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</si>
  <si>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</si>
  <si>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</si>
  <si>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</si>
  <si>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</si>
  <si>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</si>
  <si>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</si>
  <si>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</si>
  <si>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</si>
  <si>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</si>
  <si>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</si>
  <si>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</si>
  <si>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</si>
  <si>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</si>
  <si>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</si>
  <si>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</si>
  <si>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</si>
  <si>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</si>
  <si>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</si>
  <si>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</si>
  <si>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</si>
  <si>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</si>
  <si>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</si>
  <si>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</si>
  <si>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</si>
  <si>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</si>
  <si>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</si>
  <si>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</si>
  <si>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</si>
  <si>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</si>
  <si>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</si>
  <si>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</si>
  <si>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</si>
  <si>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</si>
  <si>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</si>
  <si>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</si>
  <si>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</si>
  <si>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</si>
  <si>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</si>
  <si>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</si>
  <si>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</si>
  <si>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</si>
  <si>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</si>
  <si>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</si>
  <si>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</si>
  <si>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</si>
  <si>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</si>
  <si>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</si>
  <si>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</si>
  <si>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</si>
  <si>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</si>
  <si>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</si>
  <si>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</si>
  <si>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</si>
  <si>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</si>
  <si>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</si>
  <si>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</si>
  <si>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</si>
  <si>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</si>
  <si>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</si>
  <si>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</si>
  <si>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</si>
  <si>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</si>
  <si>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</si>
  <si>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</si>
  <si>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</si>
  <si>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</si>
  <si>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</si>
  <si>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</si>
  <si>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</si>
  <si>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</si>
  <si>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</si>
  <si>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</si>
  <si>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</si>
  <si>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</si>
  <si>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</si>
  <si>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</si>
  <si>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</si>
  <si>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</si>
  <si>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</si>
  <si>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</si>
  <si>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</si>
  <si>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</si>
  <si>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</si>
  <si>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</si>
  <si>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</si>
  <si>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</si>
  <si>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</si>
  <si>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</si>
  <si>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</si>
  <si>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</si>
  <si>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</si>
  <si>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</si>
  <si>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</si>
  <si>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</si>
  <si>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</si>
  <si>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</si>
  <si>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</si>
  <si>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</si>
  <si>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</si>
  <si>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</si>
  <si>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</si>
  <si>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</si>
  <si>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</si>
  <si>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</si>
  <si>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</si>
  <si>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</si>
  <si>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</si>
  <si>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</si>
  <si>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</si>
  <si>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</si>
  <si>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</si>
  <si>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</si>
  <si>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</si>
  <si>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</si>
  <si>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</si>
  <si>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</si>
  <si>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</si>
  <si>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</si>
  <si>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</si>
  <si>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</si>
  <si>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</si>
  <si>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</si>
  <si>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</si>
  <si>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</si>
  <si>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</si>
  <si>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</si>
  <si>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</si>
  <si>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</si>
  <si>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</si>
  <si>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</si>
  <si>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</si>
  <si>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</si>
  <si>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</si>
  <si>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</si>
  <si>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</si>
  <si>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</si>
  <si>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</si>
  <si>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</si>
  <si>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</si>
  <si>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</si>
  <si>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</si>
  <si>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</si>
  <si>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</si>
  <si>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</si>
  <si>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</si>
  <si>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</si>
  <si>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</si>
  <si>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</si>
  <si>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</si>
  <si>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</si>
  <si>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</si>
  <si>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</si>
  <si>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</si>
  <si>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</si>
  <si>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</si>
  <si>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</si>
  <si>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</si>
  <si>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</si>
  <si>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</si>
  <si>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</si>
  <si>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</si>
  <si>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</si>
  <si>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</si>
  <si>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</si>
  <si>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</si>
  <si>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</si>
  <si>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</si>
  <si>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</si>
  <si>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</si>
  <si>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</si>
  <si>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</si>
  <si>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</si>
  <si>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</si>
  <si>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</si>
  <si>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</si>
  <si>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</si>
  <si>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</si>
  <si>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</si>
  <si>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</si>
  <si>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</si>
  <si>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</si>
  <si>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</si>
  <si>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</si>
  <si>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</si>
  <si>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</si>
  <si>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</si>
  <si>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</si>
  <si>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</si>
  <si>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</si>
  <si>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</si>
  <si>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</si>
  <si>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</si>
  <si>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</si>
  <si>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</si>
  <si>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</si>
  <si>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</si>
  <si>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</si>
  <si>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</si>
  <si>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</si>
  <si>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</si>
  <si>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</si>
  <si>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</si>
  <si>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</si>
  <si>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</si>
  <si>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</si>
  <si>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</si>
  <si>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</si>
  <si>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</si>
  <si>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</si>
  <si>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</si>
  <si>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</si>
  <si>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</si>
  <si>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</si>
  <si>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</si>
  <si>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</si>
  <si>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</si>
  <si>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</si>
  <si>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</si>
  <si>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</si>
  <si>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</si>
  <si>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</si>
  <si>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</si>
  <si>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</si>
  <si>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</si>
  <si>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</si>
  <si>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</si>
  <si>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</si>
  <si>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</si>
  <si>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</si>
  <si>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</si>
  <si>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</si>
  <si>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</si>
  <si>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</si>
  <si>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</si>
  <si>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</si>
  <si>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</si>
  <si>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</si>
  <si>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</si>
  <si>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</si>
  <si>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</si>
  <si>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</si>
  <si>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</si>
  <si>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</si>
  <si>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</si>
  <si>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</si>
  <si>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</si>
  <si>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</si>
  <si>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</si>
  <si>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</si>
  <si>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</si>
  <si>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</si>
  <si>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</si>
  <si>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</si>
  <si>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</si>
  <si>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</si>
  <si>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</si>
  <si>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</si>
  <si>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</si>
  <si>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</si>
  <si>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</si>
  <si>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</si>
  <si>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</si>
  <si>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</si>
  <si>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</si>
  <si>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</si>
  <si>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</si>
  <si>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</si>
  <si>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</si>
  <si>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</si>
  <si>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</si>
  <si>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</si>
  <si>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</si>
  <si>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</si>
  <si>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</si>
  <si>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</si>
  <si>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</si>
  <si>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</si>
  <si>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</si>
  <si>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</si>
  <si>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</si>
  <si>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</si>
  <si>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</si>
  <si>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</si>
  <si>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</si>
  <si>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</si>
  <si>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</si>
  <si>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</si>
  <si>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</si>
  <si>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</si>
  <si>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</si>
  <si>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</si>
  <si>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</si>
  <si>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</si>
  <si>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</si>
  <si>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</si>
  <si>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</si>
  <si>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</si>
  <si>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</si>
  <si>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</si>
  <si>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</si>
  <si>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</si>
  <si>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</si>
  <si>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</si>
  <si>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</si>
  <si>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</si>
  <si>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</si>
  <si>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</si>
  <si>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</si>
  <si>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</si>
  <si>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</si>
  <si>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</si>
  <si>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</si>
  <si>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</si>
  <si>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</si>
  <si>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</si>
  <si>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</si>
  <si>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</si>
  <si>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</si>
  <si>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</si>
  <si>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</si>
  <si>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</si>
  <si>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</si>
  <si>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</si>
  <si>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</si>
  <si>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</si>
  <si>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</si>
  <si>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</si>
  <si>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</si>
  <si>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</si>
  <si>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</si>
  <si>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</si>
  <si>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</si>
  <si>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</si>
  <si>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</si>
  <si>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</si>
  <si>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</si>
  <si>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</si>
  <si>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</si>
  <si>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</si>
  <si>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</si>
  <si>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</si>
  <si>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</si>
  <si>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</si>
  <si>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</si>
  <si>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</si>
  <si>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</si>
  <si>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</si>
  <si>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</si>
  <si>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</si>
  <si>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</si>
  <si>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</si>
  <si>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</si>
  <si>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</si>
  <si>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</si>
  <si>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</si>
  <si>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</si>
  <si>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</si>
  <si>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</si>
  <si>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</si>
  <si>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</si>
  <si>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</si>
  <si>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</si>
  <si>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</si>
  <si>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</si>
  <si>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</si>
  <si>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</si>
  <si>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</si>
  <si>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</si>
  <si>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</si>
  <si>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</si>
  <si>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</si>
  <si>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</si>
  <si>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</si>
  <si>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</si>
  <si>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</si>
  <si>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</si>
  <si>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</si>
  <si>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</si>
  <si>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</si>
  <si>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</si>
  <si>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</si>
  <si>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</si>
  <si>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</si>
  <si>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</si>
  <si>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</si>
  <si>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</si>
  <si>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</si>
  <si>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</si>
  <si>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</si>
  <si>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</si>
  <si>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</si>
  <si>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</si>
  <si>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</si>
  <si>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</si>
  <si>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</si>
  <si>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</si>
  <si>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</si>
  <si>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</si>
  <si>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</si>
  <si>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</si>
  <si>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</si>
  <si>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</si>
  <si>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</si>
  <si>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</si>
  <si>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</si>
  <si>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</si>
  <si>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</si>
  <si>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</si>
  <si>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</si>
  <si>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</si>
  <si>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</si>
  <si>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</si>
  <si>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</si>
  <si>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</si>
  <si>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</si>
  <si>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</si>
  <si>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</si>
  <si>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</si>
  <si>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</si>
  <si>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</si>
  <si>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</si>
  <si>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</si>
  <si>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</si>
  <si>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</si>
  <si>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</si>
  <si>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</si>
  <si>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</si>
  <si>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</si>
  <si>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</si>
  <si>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</si>
  <si>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</si>
  <si>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</si>
  <si>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</si>
  <si>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</si>
  <si>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</si>
  <si>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</si>
  <si>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</si>
  <si>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</si>
  <si>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</si>
  <si>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</si>
  <si>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</si>
  <si>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</si>
  <si>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</si>
  <si>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</si>
  <si>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</si>
  <si>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</si>
  <si>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</si>
  <si>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</si>
  <si>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</si>
  <si>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</si>
  <si>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</si>
  <si>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</si>
  <si>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</si>
  <si>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</si>
  <si>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</si>
  <si>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</si>
  <si>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</si>
  <si>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</si>
  <si>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</si>
  <si>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</si>
  <si>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</si>
  <si>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</si>
  <si>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</si>
  <si>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</si>
  <si>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</si>
  <si>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</si>
  <si>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</si>
  <si>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</si>
  <si>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</si>
  <si>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</si>
  <si>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</si>
  <si>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</si>
  <si>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</si>
  <si>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</si>
  <si>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</si>
  <si>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</si>
  <si>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</si>
  <si>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</si>
  <si>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</si>
  <si>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</si>
  <si>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</si>
  <si>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</si>
  <si>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</si>
  <si>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</si>
  <si>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</si>
  <si>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</si>
  <si>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</si>
  <si>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</si>
  <si>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</si>
  <si>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</si>
  <si>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</si>
  <si>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</si>
  <si>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</si>
  <si>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</si>
  <si>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</si>
  <si>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</si>
  <si>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</si>
  <si>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</si>
  <si>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</si>
  <si>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</si>
  <si>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</si>
  <si>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</si>
  <si>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</si>
  <si>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</si>
  <si>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</si>
  <si>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</si>
  <si>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</si>
  <si>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</si>
  <si>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</si>
  <si>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</si>
  <si>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</si>
  <si>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</si>
  <si>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</si>
  <si>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</si>
  <si>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</si>
  <si>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</si>
  <si>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</si>
  <si>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</si>
  <si>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</si>
  <si>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</si>
  <si>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</si>
  <si>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</si>
  <si>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</si>
  <si>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</si>
  <si>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</si>
  <si>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</si>
  <si>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</si>
  <si>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</si>
  <si>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</si>
  <si>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</si>
  <si>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</si>
  <si>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</si>
  <si>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</si>
  <si>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</si>
  <si>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</si>
  <si>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</si>
  <si>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</si>
  <si>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</si>
  <si>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</si>
  <si>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</si>
  <si>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</si>
  <si>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</si>
  <si>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</si>
  <si>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</si>
  <si>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</si>
  <si>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</si>
  <si>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</si>
  <si>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</si>
  <si>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</si>
  <si>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</si>
  <si>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</si>
  <si>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</si>
  <si>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</si>
  <si>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</si>
  <si>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</si>
  <si>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</si>
  <si>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</si>
  <si>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</si>
  <si>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</si>
  <si>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</si>
  <si>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</si>
  <si>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</si>
  <si>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</si>
  <si>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</si>
  <si>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</si>
  <si>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</si>
  <si>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</si>
  <si>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</si>
  <si>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</si>
  <si>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</si>
  <si>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</si>
  <si>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</si>
  <si>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</si>
  <si>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Полное наименование ПОО</t>
  </si>
  <si>
    <t>Государственное бюджетное профессиональное образовательное учреждение  «Армавирский медицинский колледж» Министерства здравоохранения Краснодарского края</t>
  </si>
  <si>
    <t>Гнутова Кристина Сергеевна</t>
  </si>
  <si>
    <t>заведующий учебно-производственной практикой</t>
  </si>
  <si>
    <t>amkarm@mail.ru</t>
  </si>
  <si>
    <t xml:space="preserve">8(86137)37765 </t>
  </si>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</sst>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amily val="1"/>
      <charset val="204"/>
    </font>
    <font>
      <b/>
      <sz val="14"/>
      <color rgb="FF000000"/>
      <name val="Times New Roman"/>
      <family val="1"/>
      <charset val="204"/>
    </font>
    <font>
      <sz val="16"/>
      <color rgb="FF000000"/>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8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1" xfId="1" applyFont="1" applyBorder="1" applyAlignment="1">
      <alignment horizontal="center" vertical="top" wrapText="1"/>
    </xf>
    <xf numFmtId="0" fontId="13" fillId="0" borderId="1" xfId="0" applyFont="1" applyBorder="1" applyAlignment="1">
      <alignment horizontal="center" vertical="top"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xf>
    <xf numFmtId="0" fontId="13" fillId="0" borderId="5" xfId="0" applyFont="1" applyBorder="1" applyAlignment="1">
      <alignment vertical="top" wrapText="1"/>
    </xf>
    <xf numFmtId="0" fontId="13" fillId="0" borderId="5" xfId="0" applyFont="1" applyBorder="1" applyAlignment="1">
      <alignment horizontal="left" vertical="top" wrapText="1"/>
    </xf>
    <xf numFmtId="1" fontId="13" fillId="0" borderId="5" xfId="0" applyNumberFormat="1" applyFont="1" applyBorder="1" applyAlignment="1">
      <alignment horizontal="center" vertical="center"/>
    </xf>
    <xf numFmtId="0" fontId="13" fillId="0" borderId="2" xfId="0" applyFont="1" applyBorder="1" applyAlignment="1">
      <alignment horizontal="center" vertical="top" wrapText="1"/>
    </xf>
    <xf numFmtId="0" fontId="13" fillId="0" borderId="10" xfId="0" applyFont="1" applyBorder="1" applyAlignment="1">
      <alignment horizontal="center" vertical="top" wrapText="1"/>
    </xf>
    <xf numFmtId="49" fontId="13" fillId="0" borderId="10" xfId="0" applyNumberFormat="1" applyFont="1" applyBorder="1" applyAlignment="1">
      <alignment horizontal="center" vertical="top"/>
    </xf>
    <xf numFmtId="0" fontId="13" fillId="0" borderId="10" xfId="0" applyFont="1" applyBorder="1" applyAlignment="1">
      <alignment vertical="top" wrapText="1"/>
    </xf>
    <xf numFmtId="1" fontId="13" fillId="0" borderId="10"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6" fillId="0" borderId="2" xfId="0" applyFont="1" applyBorder="1" applyAlignment="1">
      <alignment horizontal="center" wrapText="1"/>
    </xf>
    <xf numFmtId="0" fontId="16" fillId="0" borderId="10" xfId="0" applyFont="1" applyBorder="1" applyAlignment="1">
      <alignment horizont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1" xfId="1" applyNumberFormat="1" applyFont="1" applyBorder="1" applyAlignment="1">
      <alignment horizontal="center" vertical="center"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3" fillId="0" borderId="9" xfId="0"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topLeftCell="M7" zoomScale="56" zoomScaleNormal="56" workbookViewId="0">
      <selection activeCell="AG22" sqref="AG22"/>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2" t="s">
        <v>1338</v>
      </c>
    </row>
    <row r="2" spans="1:34" ht="20.25" x14ac:dyDescent="0.3">
      <c r="A2" s="11"/>
    </row>
    <row r="3" spans="1:34" ht="147.75" customHeight="1" x14ac:dyDescent="0.3">
      <c r="A3" s="74" t="s">
        <v>1339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5" spans="1:34" s="3" customFormat="1" ht="42.75" customHeight="1" x14ac:dyDescent="0.25">
      <c r="A5" s="65" t="s">
        <v>1323</v>
      </c>
      <c r="B5" s="65" t="s">
        <v>1324</v>
      </c>
      <c r="C5" s="65" t="s">
        <v>1327</v>
      </c>
      <c r="D5" s="65" t="s">
        <v>1325</v>
      </c>
      <c r="E5" s="65" t="s">
        <v>8</v>
      </c>
      <c r="F5" s="65" t="s">
        <v>1326</v>
      </c>
      <c r="G5" s="78" t="s">
        <v>1349</v>
      </c>
      <c r="H5" s="68" t="s">
        <v>1342</v>
      </c>
      <c r="I5" s="69"/>
      <c r="J5" s="69"/>
      <c r="K5" s="69"/>
      <c r="L5" s="69"/>
      <c r="M5" s="69"/>
      <c r="N5" s="69"/>
      <c r="O5" s="69"/>
      <c r="P5" s="69"/>
      <c r="Q5" s="69"/>
      <c r="R5" s="69"/>
      <c r="S5" s="69"/>
      <c r="T5" s="69"/>
      <c r="U5" s="69"/>
      <c r="V5" s="69"/>
      <c r="W5" s="69"/>
      <c r="X5" s="69"/>
      <c r="Y5" s="69"/>
      <c r="Z5" s="69"/>
      <c r="AA5" s="69"/>
      <c r="AB5" s="69"/>
      <c r="AC5" s="69"/>
      <c r="AD5" s="69"/>
      <c r="AE5" s="69"/>
      <c r="AF5" s="70"/>
      <c r="AG5" s="76" t="s">
        <v>1337</v>
      </c>
      <c r="AH5" s="60" t="s">
        <v>1328</v>
      </c>
    </row>
    <row r="6" spans="1:34" s="3" customFormat="1" ht="51.75" customHeight="1" x14ac:dyDescent="0.25">
      <c r="A6" s="66"/>
      <c r="B6" s="66"/>
      <c r="C6" s="66"/>
      <c r="D6" s="66"/>
      <c r="E6" s="66"/>
      <c r="F6" s="66"/>
      <c r="G6" s="78"/>
      <c r="H6" s="62" t="s">
        <v>9</v>
      </c>
      <c r="I6" s="63"/>
      <c r="J6" s="63"/>
      <c r="K6" s="63"/>
      <c r="L6" s="63"/>
      <c r="M6" s="64"/>
      <c r="N6" s="71" t="s">
        <v>730</v>
      </c>
      <c r="O6" s="72"/>
      <c r="P6" s="73"/>
      <c r="Q6" s="71" t="s">
        <v>735</v>
      </c>
      <c r="R6" s="72"/>
      <c r="S6" s="72"/>
      <c r="T6" s="73"/>
      <c r="U6" s="62" t="s">
        <v>733</v>
      </c>
      <c r="V6" s="63"/>
      <c r="W6" s="63"/>
      <c r="X6" s="63"/>
      <c r="Y6" s="63"/>
      <c r="Z6" s="64"/>
      <c r="AA6" s="68" t="s">
        <v>1340</v>
      </c>
      <c r="AB6" s="69"/>
      <c r="AC6" s="69"/>
      <c r="AD6" s="69"/>
      <c r="AE6" s="69"/>
      <c r="AF6" s="69"/>
      <c r="AG6" s="77"/>
      <c r="AH6" s="60"/>
    </row>
    <row r="7" spans="1:34" s="4" customFormat="1" ht="255.75" customHeight="1" x14ac:dyDescent="0.25">
      <c r="A7" s="66"/>
      <c r="B7" s="66"/>
      <c r="C7" s="66"/>
      <c r="D7" s="67"/>
      <c r="E7" s="66"/>
      <c r="F7" s="66"/>
      <c r="G7" s="79"/>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77"/>
      <c r="AH7" s="60"/>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43" t="s">
        <v>688</v>
      </c>
      <c r="B9" s="43" t="s">
        <v>621</v>
      </c>
      <c r="C9" s="44" t="s">
        <v>436</v>
      </c>
      <c r="D9" s="43" t="str">
        <f>VLOOKUP(C9,'Коды программ'!$A$2:$B$578,2,FALSE)</f>
        <v>Лечебное дело</v>
      </c>
      <c r="E9" s="8" t="s">
        <v>10</v>
      </c>
      <c r="F9" s="27" t="s">
        <v>721</v>
      </c>
      <c r="G9" s="9">
        <v>21</v>
      </c>
      <c r="H9" s="9">
        <v>11</v>
      </c>
      <c r="I9" s="9">
        <v>9</v>
      </c>
      <c r="J9" s="9">
        <v>0</v>
      </c>
      <c r="K9" s="9">
        <v>0</v>
      </c>
      <c r="L9" s="9">
        <v>0</v>
      </c>
      <c r="M9" s="9">
        <v>3</v>
      </c>
      <c r="N9" s="9">
        <v>0</v>
      </c>
      <c r="O9" s="9">
        <v>0</v>
      </c>
      <c r="P9" s="9">
        <v>2</v>
      </c>
      <c r="Q9" s="9">
        <v>0</v>
      </c>
      <c r="R9" s="9">
        <v>0</v>
      </c>
      <c r="S9" s="9">
        <v>0</v>
      </c>
      <c r="T9" s="9">
        <v>0</v>
      </c>
      <c r="U9" s="9">
        <v>0</v>
      </c>
      <c r="V9" s="9">
        <v>0</v>
      </c>
      <c r="W9" s="9">
        <v>0</v>
      </c>
      <c r="X9" s="9">
        <v>0</v>
      </c>
      <c r="Y9" s="9">
        <v>0</v>
      </c>
      <c r="Z9" s="9">
        <v>0</v>
      </c>
      <c r="AA9" s="9">
        <v>3</v>
      </c>
      <c r="AB9" s="9">
        <v>0</v>
      </c>
      <c r="AC9" s="9">
        <v>2</v>
      </c>
      <c r="AD9" s="9">
        <v>0</v>
      </c>
      <c r="AE9" s="9">
        <v>0</v>
      </c>
      <c r="AF9" s="9">
        <v>0</v>
      </c>
      <c r="AG9" s="9">
        <v>0</v>
      </c>
      <c r="AH9" s="30" t="str">
        <f t="shared" ref="AH9:AH2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43" t="s">
        <v>688</v>
      </c>
      <c r="B10" s="43" t="s">
        <v>621</v>
      </c>
      <c r="C10" s="44" t="s">
        <v>436</v>
      </c>
      <c r="D10" s="43"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30" t="str">
        <f t="shared" si="0"/>
        <v>проверка пройдена</v>
      </c>
    </row>
    <row r="11" spans="1:34" s="4" customFormat="1" ht="35.25" customHeight="1" x14ac:dyDescent="0.25">
      <c r="A11" s="43" t="s">
        <v>688</v>
      </c>
      <c r="B11" s="43" t="s">
        <v>621</v>
      </c>
      <c r="C11" s="44" t="s">
        <v>436</v>
      </c>
      <c r="D11" s="43"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30" t="str">
        <f t="shared" si="0"/>
        <v>проверка пройдена</v>
      </c>
    </row>
    <row r="12" spans="1:34" s="4" customFormat="1" ht="36.75" customHeight="1" x14ac:dyDescent="0.25">
      <c r="A12" s="43" t="s">
        <v>688</v>
      </c>
      <c r="B12" s="43" t="s">
        <v>621</v>
      </c>
      <c r="C12" s="44" t="s">
        <v>436</v>
      </c>
      <c r="D12" s="43" t="str">
        <f>VLOOKUP(C12,'Коды программ'!$A$2:$B$578,2,FALSE)</f>
        <v>Лечебное дело</v>
      </c>
      <c r="E12" s="8" t="s">
        <v>13</v>
      </c>
      <c r="F12" s="6" t="s">
        <v>15</v>
      </c>
      <c r="G12" s="9">
        <v>1</v>
      </c>
      <c r="H12" s="9">
        <v>1</v>
      </c>
      <c r="I12" s="9">
        <v>1</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30" t="str">
        <f t="shared" si="0"/>
        <v>проверка пройдена</v>
      </c>
    </row>
    <row r="13" spans="1:34" s="4" customFormat="1" ht="27" customHeight="1" x14ac:dyDescent="0.25">
      <c r="A13" s="43" t="s">
        <v>688</v>
      </c>
      <c r="B13" s="43" t="s">
        <v>621</v>
      </c>
      <c r="C13" s="44" t="s">
        <v>436</v>
      </c>
      <c r="D13" s="43"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30" t="str">
        <f t="shared" si="0"/>
        <v>проверка пройдена</v>
      </c>
    </row>
    <row r="14" spans="1:34" ht="64.5" customHeight="1" x14ac:dyDescent="0.3">
      <c r="A14" s="5" t="s">
        <v>688</v>
      </c>
      <c r="B14" s="5" t="s">
        <v>621</v>
      </c>
      <c r="C14" s="45" t="s">
        <v>443</v>
      </c>
      <c r="D14" s="20" t="str">
        <f>VLOOKUP(C14,'Коды программ'!$A$2:$B$578,2,FALSE)</f>
        <v>Фармация</v>
      </c>
      <c r="E14" s="8" t="s">
        <v>10</v>
      </c>
      <c r="F14" s="27" t="s">
        <v>721</v>
      </c>
      <c r="G14" s="9">
        <v>38</v>
      </c>
      <c r="H14" s="9">
        <v>15</v>
      </c>
      <c r="I14" s="9">
        <v>15</v>
      </c>
      <c r="J14" s="9">
        <v>0</v>
      </c>
      <c r="K14" s="9">
        <v>0</v>
      </c>
      <c r="L14" s="9">
        <v>0</v>
      </c>
      <c r="M14" s="9">
        <v>5</v>
      </c>
      <c r="N14" s="9">
        <v>0</v>
      </c>
      <c r="O14" s="9">
        <v>0</v>
      </c>
      <c r="P14" s="9">
        <v>5</v>
      </c>
      <c r="Q14" s="9">
        <v>3</v>
      </c>
      <c r="R14" s="9">
        <v>0</v>
      </c>
      <c r="S14" s="9">
        <v>0</v>
      </c>
      <c r="T14" s="9">
        <v>0</v>
      </c>
      <c r="U14" s="9">
        <v>0</v>
      </c>
      <c r="V14" s="9">
        <v>0</v>
      </c>
      <c r="W14" s="9">
        <v>0</v>
      </c>
      <c r="X14" s="9">
        <v>0</v>
      </c>
      <c r="Y14" s="9">
        <v>0</v>
      </c>
      <c r="Z14" s="9">
        <v>0</v>
      </c>
      <c r="AA14" s="9">
        <v>8</v>
      </c>
      <c r="AB14" s="9">
        <v>0</v>
      </c>
      <c r="AC14" s="9">
        <v>2</v>
      </c>
      <c r="AD14" s="9">
        <v>0</v>
      </c>
      <c r="AE14" s="9">
        <v>0</v>
      </c>
      <c r="AF14" s="9">
        <v>0</v>
      </c>
      <c r="AG14" s="9">
        <v>0</v>
      </c>
      <c r="AH14" s="41" t="str">
        <f t="shared" si="0"/>
        <v>проверка пройдена</v>
      </c>
    </row>
    <row r="15" spans="1:34" ht="31.5" x14ac:dyDescent="0.3">
      <c r="A15" s="5" t="s">
        <v>688</v>
      </c>
      <c r="B15" s="5" t="s">
        <v>621</v>
      </c>
      <c r="C15" s="45" t="s">
        <v>443</v>
      </c>
      <c r="D15" s="26" t="str">
        <f>VLOOKUP(C15,'Коды программ'!$A$2:$B$578,2,FALSE)</f>
        <v>Фармация</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41" t="str">
        <f t="shared" si="0"/>
        <v>проверка пройдена</v>
      </c>
    </row>
    <row r="16" spans="1:34" ht="114" customHeight="1" x14ac:dyDescent="0.3">
      <c r="A16" s="5" t="s">
        <v>688</v>
      </c>
      <c r="B16" s="5" t="s">
        <v>621</v>
      </c>
      <c r="C16" s="45" t="s">
        <v>443</v>
      </c>
      <c r="D16" s="26" t="str">
        <f>VLOOKUP(C16,'Коды программ'!$A$2:$B$578,2,FALSE)</f>
        <v>Фармация</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41" t="str">
        <f t="shared" si="0"/>
        <v>проверка пройдена</v>
      </c>
    </row>
    <row r="17" spans="1:34" ht="31.5" x14ac:dyDescent="0.3">
      <c r="A17" s="5" t="s">
        <v>688</v>
      </c>
      <c r="B17" s="5" t="s">
        <v>621</v>
      </c>
      <c r="C17" s="45" t="s">
        <v>443</v>
      </c>
      <c r="D17" s="26" t="str">
        <f>VLOOKUP(C17,'Коды программ'!$A$2:$B$578,2,FALSE)</f>
        <v>Фармация</v>
      </c>
      <c r="E17" s="8" t="s">
        <v>13</v>
      </c>
      <c r="F17" s="6" t="s">
        <v>15</v>
      </c>
      <c r="G17" s="9">
        <v>3</v>
      </c>
      <c r="H17" s="9">
        <v>2</v>
      </c>
      <c r="I17" s="9">
        <v>2</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1</v>
      </c>
      <c r="AB17" s="9">
        <v>0</v>
      </c>
      <c r="AC17" s="9">
        <v>0</v>
      </c>
      <c r="AD17" s="9">
        <v>0</v>
      </c>
      <c r="AE17" s="9">
        <v>0</v>
      </c>
      <c r="AF17" s="9">
        <v>0</v>
      </c>
      <c r="AG17" s="9">
        <v>0</v>
      </c>
      <c r="AH17" s="41" t="str">
        <f t="shared" si="0"/>
        <v>проверка пройдена</v>
      </c>
    </row>
    <row r="18" spans="1:34" ht="54" customHeight="1" x14ac:dyDescent="0.3">
      <c r="A18" s="16" t="s">
        <v>688</v>
      </c>
      <c r="B18" s="16" t="s">
        <v>621</v>
      </c>
      <c r="C18" s="45" t="s">
        <v>443</v>
      </c>
      <c r="D18" s="26" t="str">
        <f>VLOOKUP(C18,'Коды программ'!$A$2:$B$578,2,FALSE)</f>
        <v>Фармация</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41" t="str">
        <f t="shared" si="0"/>
        <v>проверка пройдена</v>
      </c>
    </row>
    <row r="19" spans="1:34" ht="54" customHeight="1" x14ac:dyDescent="0.3">
      <c r="A19" s="43" t="s">
        <v>688</v>
      </c>
      <c r="B19" s="43" t="s">
        <v>621</v>
      </c>
      <c r="C19" s="51" t="s">
        <v>445</v>
      </c>
      <c r="D19" s="43" t="str">
        <f>VLOOKUP(C19,'Коды программ'!$A$2:$B$578,2,FALSE)</f>
        <v>Сестринское дело</v>
      </c>
      <c r="E19" s="8" t="s">
        <v>10</v>
      </c>
      <c r="F19" s="27" t="s">
        <v>721</v>
      </c>
      <c r="G19" s="9">
        <v>179</v>
      </c>
      <c r="H19" s="9">
        <v>68</v>
      </c>
      <c r="I19" s="9">
        <v>68</v>
      </c>
      <c r="J19" s="9">
        <v>0</v>
      </c>
      <c r="K19" s="9">
        <v>4</v>
      </c>
      <c r="L19" s="9">
        <v>0</v>
      </c>
      <c r="M19" s="9">
        <v>10</v>
      </c>
      <c r="N19" s="9">
        <v>5</v>
      </c>
      <c r="O19" s="9">
        <v>0</v>
      </c>
      <c r="P19" s="9">
        <v>12</v>
      </c>
      <c r="Q19" s="9">
        <v>10</v>
      </c>
      <c r="R19" s="9">
        <v>0</v>
      </c>
      <c r="S19" s="9">
        <v>0</v>
      </c>
      <c r="T19" s="9">
        <v>0</v>
      </c>
      <c r="U19" s="9">
        <v>0</v>
      </c>
      <c r="V19" s="9">
        <v>0</v>
      </c>
      <c r="W19" s="9">
        <v>0</v>
      </c>
      <c r="X19" s="9">
        <v>0</v>
      </c>
      <c r="Y19" s="9">
        <v>0</v>
      </c>
      <c r="Z19" s="9">
        <v>0</v>
      </c>
      <c r="AA19" s="9">
        <v>54</v>
      </c>
      <c r="AB19" s="9">
        <v>0</v>
      </c>
      <c r="AC19" s="9">
        <v>11</v>
      </c>
      <c r="AD19" s="9">
        <v>2</v>
      </c>
      <c r="AE19" s="9">
        <v>0</v>
      </c>
      <c r="AF19" s="9">
        <v>3</v>
      </c>
      <c r="AG19" s="9">
        <v>0</v>
      </c>
      <c r="AH19" s="41" t="str">
        <f t="shared" si="0"/>
        <v>проверка пройдена</v>
      </c>
    </row>
    <row r="20" spans="1:34" ht="54" customHeight="1" x14ac:dyDescent="0.3">
      <c r="A20" s="43" t="s">
        <v>688</v>
      </c>
      <c r="B20" s="43" t="s">
        <v>621</v>
      </c>
      <c r="C20" s="51" t="s">
        <v>445</v>
      </c>
      <c r="D20" s="43"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41" t="str">
        <f t="shared" si="0"/>
        <v>проверка пройдена</v>
      </c>
    </row>
    <row r="21" spans="1:34" ht="54" customHeight="1" x14ac:dyDescent="0.3">
      <c r="A21" s="43" t="s">
        <v>688</v>
      </c>
      <c r="B21" s="43" t="s">
        <v>621</v>
      </c>
      <c r="C21" s="51" t="s">
        <v>445</v>
      </c>
      <c r="D21" s="43"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41" t="str">
        <f t="shared" si="0"/>
        <v>проверка пройдена</v>
      </c>
    </row>
    <row r="22" spans="1:34" ht="54" customHeight="1" x14ac:dyDescent="0.3">
      <c r="A22" s="43" t="s">
        <v>688</v>
      </c>
      <c r="B22" s="43" t="s">
        <v>621</v>
      </c>
      <c r="C22" s="51" t="s">
        <v>445</v>
      </c>
      <c r="D22" s="43" t="str">
        <f>VLOOKUP(C22,'Коды программ'!$A$2:$B$578,2,FALSE)</f>
        <v>Сестринское дело</v>
      </c>
      <c r="E22" s="8" t="s">
        <v>13</v>
      </c>
      <c r="F22" s="6" t="s">
        <v>15</v>
      </c>
      <c r="G22" s="9">
        <v>7</v>
      </c>
      <c r="H22" s="9">
        <v>2</v>
      </c>
      <c r="I22" s="9">
        <v>2</v>
      </c>
      <c r="J22" s="9">
        <v>0</v>
      </c>
      <c r="K22" s="9">
        <v>0</v>
      </c>
      <c r="L22" s="9">
        <v>0</v>
      </c>
      <c r="M22" s="9">
        <v>1</v>
      </c>
      <c r="N22" s="9">
        <v>0</v>
      </c>
      <c r="O22" s="9">
        <v>0</v>
      </c>
      <c r="P22" s="9">
        <v>0</v>
      </c>
      <c r="Q22" s="9">
        <v>0</v>
      </c>
      <c r="R22" s="9">
        <v>0</v>
      </c>
      <c r="S22" s="9">
        <v>0</v>
      </c>
      <c r="T22" s="9">
        <v>0</v>
      </c>
      <c r="U22" s="9">
        <v>0</v>
      </c>
      <c r="V22" s="9">
        <v>0</v>
      </c>
      <c r="W22" s="9">
        <v>0</v>
      </c>
      <c r="X22" s="9">
        <v>0</v>
      </c>
      <c r="Y22" s="9">
        <v>0</v>
      </c>
      <c r="Z22" s="9">
        <v>0</v>
      </c>
      <c r="AA22" s="9">
        <v>4</v>
      </c>
      <c r="AB22" s="9">
        <v>0</v>
      </c>
      <c r="AC22" s="9">
        <v>0</v>
      </c>
      <c r="AD22" s="9">
        <v>0</v>
      </c>
      <c r="AE22" s="9">
        <v>0</v>
      </c>
      <c r="AF22" s="9">
        <v>0</v>
      </c>
      <c r="AG22" s="9">
        <v>0</v>
      </c>
      <c r="AH22" s="41" t="str">
        <f t="shared" si="0"/>
        <v>проверка пройдена</v>
      </c>
    </row>
    <row r="23" spans="1:34" ht="54" customHeight="1" x14ac:dyDescent="0.3">
      <c r="A23" s="43" t="s">
        <v>688</v>
      </c>
      <c r="B23" s="43" t="s">
        <v>621</v>
      </c>
      <c r="C23" s="51" t="s">
        <v>445</v>
      </c>
      <c r="D23" s="43"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41" t="str">
        <f t="shared" si="0"/>
        <v>проверка пройдена</v>
      </c>
    </row>
    <row r="24" spans="1:34" ht="75.75" customHeight="1" x14ac:dyDescent="0.3">
      <c r="A24" s="61" t="s">
        <v>725</v>
      </c>
      <c r="B24" s="61"/>
      <c r="C24" s="61"/>
      <c r="D24" s="61"/>
      <c r="E24" s="61"/>
      <c r="F24" s="61"/>
      <c r="G24" s="31"/>
      <c r="H24" s="31"/>
      <c r="I24" s="31"/>
      <c r="J24" s="31"/>
      <c r="K24" s="31"/>
      <c r="L24" s="31"/>
      <c r="M24" s="31"/>
      <c r="N24" s="31"/>
      <c r="O24" s="31"/>
      <c r="P24" s="31"/>
      <c r="Q24" s="31"/>
      <c r="R24" s="31"/>
      <c r="S24" s="31"/>
      <c r="T24" s="31"/>
      <c r="U24" s="31"/>
      <c r="V24" s="31"/>
      <c r="W24" s="14"/>
      <c r="X24" s="14"/>
      <c r="Y24" s="14"/>
      <c r="Z24" s="14"/>
      <c r="AA24" s="14"/>
      <c r="AB24" s="14"/>
      <c r="AC24" s="14"/>
      <c r="AD24" s="14"/>
      <c r="AE24" s="14"/>
      <c r="AF24" s="14"/>
      <c r="AG24" s="7"/>
    </row>
    <row r="25" spans="1:34" ht="18.75" customHeight="1" x14ac:dyDescent="0.3"/>
    <row r="26" spans="1:34" ht="63" customHeight="1" x14ac:dyDescent="0.3">
      <c r="A26" s="59" t="s">
        <v>1330</v>
      </c>
      <c r="B26" s="59"/>
      <c r="C26" s="59"/>
      <c r="D26" s="59"/>
    </row>
    <row r="27" spans="1:34" ht="40.5" x14ac:dyDescent="0.3">
      <c r="A27" s="28" t="s">
        <v>1319</v>
      </c>
      <c r="B27" s="28" t="s">
        <v>1320</v>
      </c>
      <c r="C27" s="28" t="s">
        <v>1321</v>
      </c>
      <c r="D27" s="28" t="s">
        <v>1322</v>
      </c>
      <c r="K27" s="15"/>
    </row>
    <row r="28" spans="1:34" ht="75" x14ac:dyDescent="0.3">
      <c r="A28" s="29" t="s">
        <v>1345</v>
      </c>
      <c r="B28" s="29" t="s">
        <v>1346</v>
      </c>
      <c r="C28" s="29" t="s">
        <v>1347</v>
      </c>
      <c r="D28" s="29" t="s">
        <v>1348</v>
      </c>
    </row>
  </sheetData>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'Коды программ'!$G$2:$G$86</xm:f>
          </x14:formula1>
          <xm:sqref>B9:B23</xm:sqref>
        </x14:dataValidation>
        <x14:dataValidation type="list" allowBlank="1" showInputMessage="1" showErrorMessage="1">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abSelected="1" zoomScale="71" zoomScaleNormal="71" workbookViewId="0">
      <selection activeCell="AG22" sqref="AG22"/>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2" t="s">
        <v>1338</v>
      </c>
    </row>
    <row r="2" spans="1:35" ht="20.25" x14ac:dyDescent="0.3">
      <c r="A2" s="11"/>
    </row>
    <row r="3" spans="1:35" ht="147.75" customHeight="1" x14ac:dyDescent="0.3">
      <c r="A3" s="74" t="s">
        <v>1339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5" spans="1:35" s="3" customFormat="1" ht="42.75" customHeight="1" x14ac:dyDescent="0.25">
      <c r="A5" s="65" t="s">
        <v>1323</v>
      </c>
      <c r="B5" s="65" t="s">
        <v>1324</v>
      </c>
      <c r="C5" s="65" t="s">
        <v>1343</v>
      </c>
      <c r="D5" s="65" t="s">
        <v>1327</v>
      </c>
      <c r="E5" s="65" t="s">
        <v>1325</v>
      </c>
      <c r="F5" s="65" t="s">
        <v>8</v>
      </c>
      <c r="G5" s="65" t="s">
        <v>1326</v>
      </c>
      <c r="H5" s="78" t="s">
        <v>1349</v>
      </c>
      <c r="I5" s="68" t="s">
        <v>1342</v>
      </c>
      <c r="J5" s="69"/>
      <c r="K5" s="69"/>
      <c r="L5" s="69"/>
      <c r="M5" s="69"/>
      <c r="N5" s="69"/>
      <c r="O5" s="69"/>
      <c r="P5" s="69"/>
      <c r="Q5" s="69"/>
      <c r="R5" s="69"/>
      <c r="S5" s="69"/>
      <c r="T5" s="69"/>
      <c r="U5" s="69"/>
      <c r="V5" s="69"/>
      <c r="W5" s="69"/>
      <c r="X5" s="69"/>
      <c r="Y5" s="69"/>
      <c r="Z5" s="69"/>
      <c r="AA5" s="69"/>
      <c r="AB5" s="69"/>
      <c r="AC5" s="69"/>
      <c r="AD5" s="69"/>
      <c r="AE5" s="69"/>
      <c r="AF5" s="69"/>
      <c r="AG5" s="70"/>
      <c r="AH5" s="80" t="s">
        <v>1337</v>
      </c>
      <c r="AI5" s="60" t="s">
        <v>1328</v>
      </c>
    </row>
    <row r="6" spans="1:35" s="3" customFormat="1" ht="51.75" customHeight="1" x14ac:dyDescent="0.25">
      <c r="A6" s="66"/>
      <c r="B6" s="66"/>
      <c r="C6" s="66"/>
      <c r="D6" s="66"/>
      <c r="E6" s="66"/>
      <c r="F6" s="66"/>
      <c r="G6" s="66"/>
      <c r="H6" s="78"/>
      <c r="I6" s="62" t="s">
        <v>9</v>
      </c>
      <c r="J6" s="63"/>
      <c r="K6" s="63"/>
      <c r="L6" s="63"/>
      <c r="M6" s="63"/>
      <c r="N6" s="64"/>
      <c r="O6" s="71" t="s">
        <v>730</v>
      </c>
      <c r="P6" s="72"/>
      <c r="Q6" s="73"/>
      <c r="R6" s="71" t="s">
        <v>735</v>
      </c>
      <c r="S6" s="72"/>
      <c r="T6" s="72"/>
      <c r="U6" s="73"/>
      <c r="V6" s="62" t="s">
        <v>733</v>
      </c>
      <c r="W6" s="63"/>
      <c r="X6" s="63"/>
      <c r="Y6" s="63"/>
      <c r="Z6" s="63"/>
      <c r="AA6" s="64"/>
      <c r="AB6" s="68" t="s">
        <v>1340</v>
      </c>
      <c r="AC6" s="69"/>
      <c r="AD6" s="69"/>
      <c r="AE6" s="69"/>
      <c r="AF6" s="69"/>
      <c r="AG6" s="69"/>
      <c r="AH6" s="80"/>
      <c r="AI6" s="60"/>
    </row>
    <row r="7" spans="1:35" s="4" customFormat="1" ht="255.75" customHeight="1" x14ac:dyDescent="0.25">
      <c r="A7" s="66"/>
      <c r="B7" s="66"/>
      <c r="C7" s="67"/>
      <c r="D7" s="66"/>
      <c r="E7" s="67"/>
      <c r="F7" s="66"/>
      <c r="G7" s="66"/>
      <c r="H7" s="79"/>
      <c r="I7" s="12" t="s">
        <v>1331</v>
      </c>
      <c r="J7" s="24" t="s">
        <v>731</v>
      </c>
      <c r="K7" s="24" t="s">
        <v>737</v>
      </c>
      <c r="L7" s="12" t="s">
        <v>742</v>
      </c>
      <c r="M7" s="13" t="s">
        <v>1332</v>
      </c>
      <c r="N7" s="22" t="s">
        <v>691</v>
      </c>
      <c r="O7" s="18" t="s">
        <v>720</v>
      </c>
      <c r="P7" s="23" t="s">
        <v>726</v>
      </c>
      <c r="Q7" s="22" t="s">
        <v>690</v>
      </c>
      <c r="R7" s="22" t="s">
        <v>740</v>
      </c>
      <c r="S7" s="33" t="s">
        <v>732</v>
      </c>
      <c r="T7" s="33" t="s">
        <v>1333</v>
      </c>
      <c r="U7" s="33" t="s">
        <v>739</v>
      </c>
      <c r="V7" s="22" t="s">
        <v>727</v>
      </c>
      <c r="W7" s="22" t="s">
        <v>724</v>
      </c>
      <c r="X7" s="22" t="s">
        <v>1334</v>
      </c>
      <c r="Y7" s="22" t="s">
        <v>1335</v>
      </c>
      <c r="Z7" s="22" t="s">
        <v>1336</v>
      </c>
      <c r="AA7" s="22" t="s">
        <v>1341</v>
      </c>
      <c r="AB7" s="34" t="s">
        <v>728</v>
      </c>
      <c r="AC7" s="34" t="s">
        <v>741</v>
      </c>
      <c r="AD7" s="34" t="s">
        <v>729</v>
      </c>
      <c r="AE7" s="34" t="s">
        <v>736</v>
      </c>
      <c r="AF7" s="34" t="s">
        <v>738</v>
      </c>
      <c r="AG7" s="34" t="s">
        <v>734</v>
      </c>
      <c r="AH7" s="80"/>
      <c r="AI7" s="60"/>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7">
        <v>34</v>
      </c>
      <c r="AI8" s="8" t="s">
        <v>1329</v>
      </c>
    </row>
    <row r="9" spans="1:35" s="4" customFormat="1" ht="162" customHeight="1" x14ac:dyDescent="0.25">
      <c r="A9" s="35" t="s">
        <v>688</v>
      </c>
      <c r="B9" s="35" t="s">
        <v>621</v>
      </c>
      <c r="C9" s="38" t="s">
        <v>1344</v>
      </c>
      <c r="D9" s="39" t="s">
        <v>436</v>
      </c>
      <c r="E9" s="35" t="str">
        <f>VLOOKUP(D9,'Коды программ'!$A$2:$B$578,2,FALSE)</f>
        <v>Лечебное дело</v>
      </c>
      <c r="F9" s="8" t="s">
        <v>10</v>
      </c>
      <c r="G9" s="27" t="s">
        <v>721</v>
      </c>
      <c r="H9" s="9">
        <v>21</v>
      </c>
      <c r="I9" s="9">
        <v>11</v>
      </c>
      <c r="J9" s="9">
        <v>9</v>
      </c>
      <c r="K9" s="9">
        <v>0</v>
      </c>
      <c r="L9" s="9">
        <v>0</v>
      </c>
      <c r="M9" s="9">
        <v>0</v>
      </c>
      <c r="N9" s="9">
        <v>3</v>
      </c>
      <c r="O9" s="9">
        <v>0</v>
      </c>
      <c r="P9" s="9">
        <v>0</v>
      </c>
      <c r="Q9" s="9">
        <v>2</v>
      </c>
      <c r="R9" s="9">
        <v>0</v>
      </c>
      <c r="S9" s="9">
        <v>0</v>
      </c>
      <c r="T9" s="9">
        <v>0</v>
      </c>
      <c r="U9" s="9">
        <v>0</v>
      </c>
      <c r="V9" s="9">
        <v>0</v>
      </c>
      <c r="W9" s="9">
        <v>0</v>
      </c>
      <c r="X9" s="9">
        <v>0</v>
      </c>
      <c r="Y9" s="9">
        <v>0</v>
      </c>
      <c r="Z9" s="9">
        <v>0</v>
      </c>
      <c r="AA9" s="9">
        <v>0</v>
      </c>
      <c r="AB9" s="9">
        <v>3</v>
      </c>
      <c r="AC9" s="9">
        <v>0</v>
      </c>
      <c r="AD9" s="9">
        <v>2</v>
      </c>
      <c r="AE9" s="9">
        <v>0</v>
      </c>
      <c r="AF9" s="9">
        <v>0</v>
      </c>
      <c r="AG9" s="9">
        <v>0</v>
      </c>
      <c r="AH9" s="9">
        <v>0</v>
      </c>
      <c r="AI9" s="36"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5" t="s">
        <v>688</v>
      </c>
      <c r="B10" s="35" t="s">
        <v>621</v>
      </c>
      <c r="C10" s="39" t="s">
        <v>1344</v>
      </c>
      <c r="D10" s="39" t="s">
        <v>436</v>
      </c>
      <c r="E10" s="35" t="str">
        <f>VLOOKUP(D10,'Коды программ'!$A$2:$B$578,2,FALSE)</f>
        <v>Лечебное дело</v>
      </c>
      <c r="F10" s="8" t="s">
        <v>11</v>
      </c>
      <c r="G10" s="6" t="s">
        <v>722</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40" t="str">
        <f t="shared" ref="AI10:AI24"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58.25" customHeight="1" x14ac:dyDescent="0.25">
      <c r="A11" s="35" t="s">
        <v>688</v>
      </c>
      <c r="B11" s="35" t="s">
        <v>621</v>
      </c>
      <c r="C11" s="44" t="s">
        <v>1344</v>
      </c>
      <c r="D11" s="39" t="s">
        <v>436</v>
      </c>
      <c r="E11" s="39" t="str">
        <f>VLOOKUP(D11,'Коды программ'!$A$2:$B$578,2,FALSE)</f>
        <v>Лечебное дело</v>
      </c>
      <c r="F11" s="8" t="s">
        <v>12</v>
      </c>
      <c r="G11" s="6" t="s">
        <v>723</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40" t="str">
        <f t="shared" si="0"/>
        <v>проверка пройдена</v>
      </c>
    </row>
    <row r="12" spans="1:35" s="4" customFormat="1" ht="159.75" customHeight="1" x14ac:dyDescent="0.25">
      <c r="A12" s="35" t="s">
        <v>688</v>
      </c>
      <c r="B12" s="35" t="s">
        <v>621</v>
      </c>
      <c r="C12" s="44" t="s">
        <v>1344</v>
      </c>
      <c r="D12" s="39" t="s">
        <v>436</v>
      </c>
      <c r="E12" s="39" t="str">
        <f>VLOOKUP(D12,'Коды программ'!$A$2:$B$578,2,FALSE)</f>
        <v>Лечебное дело</v>
      </c>
      <c r="F12" s="8" t="s">
        <v>13</v>
      </c>
      <c r="G12" s="6" t="s">
        <v>15</v>
      </c>
      <c r="H12" s="9">
        <v>1</v>
      </c>
      <c r="I12" s="9">
        <v>1</v>
      </c>
      <c r="J12" s="9">
        <v>1</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40" t="str">
        <f t="shared" si="0"/>
        <v>проверка пройдена</v>
      </c>
    </row>
    <row r="13" spans="1:35" s="4" customFormat="1" ht="159.75" customHeight="1" x14ac:dyDescent="0.25">
      <c r="A13" s="44" t="s">
        <v>688</v>
      </c>
      <c r="B13" s="45" t="s">
        <v>621</v>
      </c>
      <c r="C13" s="45" t="s">
        <v>1344</v>
      </c>
      <c r="D13" s="45" t="s">
        <v>436</v>
      </c>
      <c r="E13" s="39" t="str">
        <f>VLOOKUP(D13,'Коды программ'!$A$2:$B$578,2,FALSE)</f>
        <v>Лечебное дело</v>
      </c>
      <c r="F13" s="46" t="s">
        <v>14</v>
      </c>
      <c r="G13" s="47" t="s">
        <v>18</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40" t="str">
        <f t="shared" si="0"/>
        <v>проверка пройдена</v>
      </c>
    </row>
    <row r="14" spans="1:35" s="4" customFormat="1" ht="159.75" customHeight="1" x14ac:dyDescent="0.25">
      <c r="A14" s="44" t="s">
        <v>688</v>
      </c>
      <c r="B14" s="45" t="s">
        <v>621</v>
      </c>
      <c r="C14" s="45" t="s">
        <v>1344</v>
      </c>
      <c r="D14" s="45" t="s">
        <v>443</v>
      </c>
      <c r="E14" s="39" t="str">
        <f>VLOOKUP(D14,'Коды программ'!$A$2:$B$578,2,FALSE)</f>
        <v>Фармация</v>
      </c>
      <c r="F14" s="46" t="s">
        <v>10</v>
      </c>
      <c r="G14" s="48" t="s">
        <v>721</v>
      </c>
      <c r="H14" s="49">
        <v>38</v>
      </c>
      <c r="I14" s="49">
        <v>15</v>
      </c>
      <c r="J14" s="49">
        <v>15</v>
      </c>
      <c r="K14" s="49">
        <v>0</v>
      </c>
      <c r="L14" s="49">
        <v>0</v>
      </c>
      <c r="M14" s="49">
        <v>0</v>
      </c>
      <c r="N14" s="49">
        <v>5</v>
      </c>
      <c r="O14" s="49">
        <v>0</v>
      </c>
      <c r="P14" s="49">
        <v>0</v>
      </c>
      <c r="Q14" s="49">
        <v>5</v>
      </c>
      <c r="R14" s="49">
        <v>3</v>
      </c>
      <c r="S14" s="49">
        <v>0</v>
      </c>
      <c r="T14" s="49">
        <v>0</v>
      </c>
      <c r="U14" s="49">
        <v>0</v>
      </c>
      <c r="V14" s="49">
        <v>0</v>
      </c>
      <c r="W14" s="49">
        <v>0</v>
      </c>
      <c r="X14" s="49">
        <v>0</v>
      </c>
      <c r="Y14" s="49">
        <v>0</v>
      </c>
      <c r="Z14" s="49">
        <v>0</v>
      </c>
      <c r="AA14" s="49">
        <v>0</v>
      </c>
      <c r="AB14" s="49">
        <v>8</v>
      </c>
      <c r="AC14" s="49">
        <v>0</v>
      </c>
      <c r="AD14" s="49">
        <v>2</v>
      </c>
      <c r="AE14" s="49">
        <v>0</v>
      </c>
      <c r="AF14" s="49">
        <v>0</v>
      </c>
      <c r="AG14" s="49">
        <v>0</v>
      </c>
      <c r="AH14" s="49">
        <v>0</v>
      </c>
      <c r="AI14" s="40" t="str">
        <f t="shared" si="0"/>
        <v>проверка пройдена</v>
      </c>
    </row>
    <row r="15" spans="1:35" s="4" customFormat="1" ht="159.75" customHeight="1" x14ac:dyDescent="0.25">
      <c r="A15" s="50" t="s">
        <v>688</v>
      </c>
      <c r="B15" s="51" t="s">
        <v>621</v>
      </c>
      <c r="C15" s="51" t="s">
        <v>1344</v>
      </c>
      <c r="D15" s="51" t="s">
        <v>443</v>
      </c>
      <c r="E15" s="39" t="str">
        <f>VLOOKUP(D15,'Коды программ'!$A$2:$B$578,2,FALSE)</f>
        <v>Фармация</v>
      </c>
      <c r="F15" s="52" t="s">
        <v>11</v>
      </c>
      <c r="G15" s="53" t="s">
        <v>722</v>
      </c>
      <c r="H15" s="54">
        <v>0</v>
      </c>
      <c r="I15" s="54">
        <v>0</v>
      </c>
      <c r="J15" s="54">
        <v>0</v>
      </c>
      <c r="K15" s="54">
        <v>0</v>
      </c>
      <c r="L15" s="54">
        <v>0</v>
      </c>
      <c r="M15" s="54">
        <v>0</v>
      </c>
      <c r="N15" s="54">
        <v>0</v>
      </c>
      <c r="O15" s="54">
        <v>0</v>
      </c>
      <c r="P15" s="54">
        <v>0</v>
      </c>
      <c r="Q15" s="54">
        <v>0</v>
      </c>
      <c r="R15" s="54">
        <v>0</v>
      </c>
      <c r="S15" s="54">
        <v>0</v>
      </c>
      <c r="T15" s="54">
        <v>0</v>
      </c>
      <c r="U15" s="54">
        <v>0</v>
      </c>
      <c r="V15" s="54">
        <v>0</v>
      </c>
      <c r="W15" s="54">
        <v>0</v>
      </c>
      <c r="X15" s="54">
        <v>0</v>
      </c>
      <c r="Y15" s="54">
        <v>0</v>
      </c>
      <c r="Z15" s="54">
        <v>0</v>
      </c>
      <c r="AA15" s="54">
        <v>0</v>
      </c>
      <c r="AB15" s="54">
        <v>0</v>
      </c>
      <c r="AC15" s="54">
        <v>0</v>
      </c>
      <c r="AD15" s="54">
        <v>0</v>
      </c>
      <c r="AE15" s="54">
        <v>0</v>
      </c>
      <c r="AF15" s="54">
        <v>0</v>
      </c>
      <c r="AG15" s="54">
        <v>0</v>
      </c>
      <c r="AH15" s="54">
        <v>0</v>
      </c>
      <c r="AI15" s="40" t="str">
        <f t="shared" si="0"/>
        <v>проверка пройдена</v>
      </c>
    </row>
    <row r="16" spans="1:35" s="4" customFormat="1" ht="159.75" customHeight="1" x14ac:dyDescent="0.25">
      <c r="A16" s="50" t="s">
        <v>688</v>
      </c>
      <c r="B16" s="51" t="s">
        <v>621</v>
      </c>
      <c r="C16" s="51" t="s">
        <v>1344</v>
      </c>
      <c r="D16" s="51" t="s">
        <v>443</v>
      </c>
      <c r="E16" s="39" t="str">
        <f>VLOOKUP(D16,'Коды программ'!$A$2:$B$578,2,FALSE)</f>
        <v>Фармация</v>
      </c>
      <c r="F16" s="52" t="s">
        <v>12</v>
      </c>
      <c r="G16" s="53" t="s">
        <v>723</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0</v>
      </c>
      <c r="AF16" s="54">
        <v>0</v>
      </c>
      <c r="AG16" s="54">
        <v>0</v>
      </c>
      <c r="AH16" s="54">
        <v>0</v>
      </c>
      <c r="AI16" s="40" t="str">
        <f t="shared" si="0"/>
        <v>проверка пройдена</v>
      </c>
    </row>
    <row r="17" spans="1:35" s="4" customFormat="1" ht="159.75" customHeight="1" x14ac:dyDescent="0.25">
      <c r="A17" s="50" t="s">
        <v>688</v>
      </c>
      <c r="B17" s="51" t="s">
        <v>621</v>
      </c>
      <c r="C17" s="51" t="s">
        <v>1344</v>
      </c>
      <c r="D17" s="51" t="s">
        <v>443</v>
      </c>
      <c r="E17" s="39" t="str">
        <f>VLOOKUP(D17,'Коды программ'!$A$2:$B$578,2,FALSE)</f>
        <v>Фармация</v>
      </c>
      <c r="F17" s="52" t="s">
        <v>13</v>
      </c>
      <c r="G17" s="53" t="s">
        <v>15</v>
      </c>
      <c r="H17" s="54">
        <v>3</v>
      </c>
      <c r="I17" s="54">
        <v>2</v>
      </c>
      <c r="J17" s="54">
        <v>2</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1</v>
      </c>
      <c r="AC17" s="54">
        <v>0</v>
      </c>
      <c r="AD17" s="54">
        <v>0</v>
      </c>
      <c r="AE17" s="54">
        <v>0</v>
      </c>
      <c r="AF17" s="54">
        <v>0</v>
      </c>
      <c r="AG17" s="54">
        <v>0</v>
      </c>
      <c r="AH17" s="54">
        <v>0</v>
      </c>
      <c r="AI17" s="40" t="str">
        <f t="shared" si="0"/>
        <v>проверка пройдена</v>
      </c>
    </row>
    <row r="18" spans="1:35" s="4" customFormat="1" ht="162" customHeight="1" x14ac:dyDescent="0.25">
      <c r="A18" s="50" t="s">
        <v>688</v>
      </c>
      <c r="B18" s="51" t="s">
        <v>621</v>
      </c>
      <c r="C18" s="51" t="s">
        <v>1344</v>
      </c>
      <c r="D18" s="51" t="s">
        <v>443</v>
      </c>
      <c r="E18" s="39" t="str">
        <f>VLOOKUP(D18,'Коды программ'!$A$2:$B$578,2,FALSE)</f>
        <v>Фармация</v>
      </c>
      <c r="F18" s="52" t="s">
        <v>14</v>
      </c>
      <c r="G18" s="53" t="s">
        <v>18</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40" t="str">
        <f t="shared" si="0"/>
        <v>проверка пройдена</v>
      </c>
    </row>
    <row r="19" spans="1:35" s="4" customFormat="1" ht="162" customHeight="1" x14ac:dyDescent="0.25">
      <c r="A19" s="50" t="s">
        <v>688</v>
      </c>
      <c r="B19" s="51" t="s">
        <v>621</v>
      </c>
      <c r="C19" s="51" t="s">
        <v>1344</v>
      </c>
      <c r="D19" s="51" t="s">
        <v>443</v>
      </c>
      <c r="E19" s="39" t="str">
        <f>VLOOKUP(D19,'Коды программ'!$A$2:$B$578,2,FALSE)</f>
        <v>Фармация</v>
      </c>
      <c r="F19" s="52" t="s">
        <v>14</v>
      </c>
      <c r="G19" s="53" t="s">
        <v>18</v>
      </c>
      <c r="H19" s="54">
        <v>0</v>
      </c>
      <c r="I19" s="54">
        <v>0</v>
      </c>
      <c r="J19" s="54">
        <v>0</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40" t="str">
        <f t="shared" si="0"/>
        <v>проверка пройдена</v>
      </c>
    </row>
    <row r="20" spans="1:35" s="4" customFormat="1" ht="162" customHeight="1" x14ac:dyDescent="0.25">
      <c r="A20" s="50" t="s">
        <v>688</v>
      </c>
      <c r="B20" s="51" t="s">
        <v>621</v>
      </c>
      <c r="C20" s="51" t="s">
        <v>1344</v>
      </c>
      <c r="D20" s="51" t="s">
        <v>445</v>
      </c>
      <c r="E20" s="39" t="str">
        <f>VLOOKUP(D20,'Коды программ'!$A$2:$B$578,2,FALSE)</f>
        <v>Сестринское дело</v>
      </c>
      <c r="F20" s="8" t="s">
        <v>10</v>
      </c>
      <c r="G20" s="27" t="s">
        <v>721</v>
      </c>
      <c r="H20" s="54">
        <v>179</v>
      </c>
      <c r="I20" s="54">
        <v>68</v>
      </c>
      <c r="J20" s="54">
        <v>68</v>
      </c>
      <c r="K20" s="54">
        <v>0</v>
      </c>
      <c r="L20" s="54">
        <v>4</v>
      </c>
      <c r="M20" s="54">
        <v>0</v>
      </c>
      <c r="N20" s="54">
        <v>10</v>
      </c>
      <c r="O20" s="54">
        <v>5</v>
      </c>
      <c r="P20" s="54">
        <v>0</v>
      </c>
      <c r="Q20" s="54">
        <v>12</v>
      </c>
      <c r="R20" s="54">
        <v>10</v>
      </c>
      <c r="S20" s="54">
        <v>0</v>
      </c>
      <c r="T20" s="54">
        <v>0</v>
      </c>
      <c r="U20" s="54">
        <v>0</v>
      </c>
      <c r="V20" s="54">
        <v>0</v>
      </c>
      <c r="W20" s="54">
        <v>0</v>
      </c>
      <c r="X20" s="54">
        <v>0</v>
      </c>
      <c r="Y20" s="54">
        <v>0</v>
      </c>
      <c r="Z20" s="54">
        <v>0</v>
      </c>
      <c r="AA20" s="54">
        <v>0</v>
      </c>
      <c r="AB20" s="54">
        <v>54</v>
      </c>
      <c r="AC20" s="54">
        <v>0</v>
      </c>
      <c r="AD20" s="54">
        <v>11</v>
      </c>
      <c r="AE20" s="54">
        <v>2</v>
      </c>
      <c r="AF20" s="54">
        <v>0</v>
      </c>
      <c r="AG20" s="54">
        <v>3</v>
      </c>
      <c r="AH20" s="54">
        <v>0</v>
      </c>
      <c r="AI20" s="40" t="str">
        <f t="shared" si="0"/>
        <v>проверка пройдена</v>
      </c>
    </row>
    <row r="21" spans="1:35" s="4" customFormat="1" ht="162" customHeight="1" x14ac:dyDescent="0.25">
      <c r="A21" s="50" t="s">
        <v>688</v>
      </c>
      <c r="B21" s="51" t="s">
        <v>621</v>
      </c>
      <c r="C21" s="51" t="s">
        <v>1344</v>
      </c>
      <c r="D21" s="51" t="s">
        <v>445</v>
      </c>
      <c r="E21" s="39" t="str">
        <f>VLOOKUP(D21,'Коды программ'!$A$2:$B$578,2,FALSE)</f>
        <v>Сестринское дело</v>
      </c>
      <c r="F21" s="8" t="s">
        <v>11</v>
      </c>
      <c r="G21" s="6" t="s">
        <v>722</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0</v>
      </c>
      <c r="Z21" s="54">
        <v>0</v>
      </c>
      <c r="AA21" s="54">
        <v>0</v>
      </c>
      <c r="AB21" s="54">
        <v>0</v>
      </c>
      <c r="AC21" s="54">
        <v>0</v>
      </c>
      <c r="AD21" s="54">
        <v>0</v>
      </c>
      <c r="AE21" s="54">
        <v>0</v>
      </c>
      <c r="AF21" s="54">
        <v>0</v>
      </c>
      <c r="AG21" s="54">
        <v>0</v>
      </c>
      <c r="AH21" s="54">
        <v>0</v>
      </c>
      <c r="AI21" s="40" t="str">
        <f t="shared" si="0"/>
        <v>проверка пройдена</v>
      </c>
    </row>
    <row r="22" spans="1:35" s="4" customFormat="1" ht="162" customHeight="1" x14ac:dyDescent="0.25">
      <c r="A22" s="50" t="s">
        <v>688</v>
      </c>
      <c r="B22" s="51" t="s">
        <v>621</v>
      </c>
      <c r="C22" s="51" t="s">
        <v>1344</v>
      </c>
      <c r="D22" s="51" t="s">
        <v>445</v>
      </c>
      <c r="E22" s="39" t="str">
        <f>VLOOKUP(D22,'Коды программ'!$A$2:$B$578,2,FALSE)</f>
        <v>Сестринское дело</v>
      </c>
      <c r="F22" s="8" t="s">
        <v>12</v>
      </c>
      <c r="G22" s="6" t="s">
        <v>723</v>
      </c>
      <c r="H22" s="54">
        <v>0</v>
      </c>
      <c r="I22" s="54">
        <v>0</v>
      </c>
      <c r="J22" s="54">
        <v>0</v>
      </c>
      <c r="K22" s="54">
        <v>0</v>
      </c>
      <c r="L22" s="54">
        <v>0</v>
      </c>
      <c r="M22" s="54">
        <v>0</v>
      </c>
      <c r="N22" s="54">
        <v>0</v>
      </c>
      <c r="O22" s="54">
        <v>0</v>
      </c>
      <c r="P22" s="54">
        <v>0</v>
      </c>
      <c r="Q22" s="54">
        <v>0</v>
      </c>
      <c r="R22" s="54">
        <v>0</v>
      </c>
      <c r="S22" s="54">
        <v>0</v>
      </c>
      <c r="T22" s="54">
        <v>0</v>
      </c>
      <c r="U22" s="54">
        <v>0</v>
      </c>
      <c r="V22" s="54">
        <v>0</v>
      </c>
      <c r="W22" s="54">
        <v>0</v>
      </c>
      <c r="X22" s="54">
        <v>0</v>
      </c>
      <c r="Y22" s="54">
        <v>0</v>
      </c>
      <c r="Z22" s="54">
        <v>0</v>
      </c>
      <c r="AA22" s="54">
        <v>0</v>
      </c>
      <c r="AB22" s="54">
        <v>0</v>
      </c>
      <c r="AC22" s="54">
        <v>0</v>
      </c>
      <c r="AD22" s="54">
        <v>0</v>
      </c>
      <c r="AE22" s="54">
        <v>0</v>
      </c>
      <c r="AF22" s="54">
        <v>0</v>
      </c>
      <c r="AG22" s="54">
        <v>0</v>
      </c>
      <c r="AH22" s="54">
        <v>0</v>
      </c>
      <c r="AI22" s="40" t="str">
        <f t="shared" si="0"/>
        <v>проверка пройдена</v>
      </c>
    </row>
    <row r="23" spans="1:35" s="4" customFormat="1" ht="162" customHeight="1" x14ac:dyDescent="0.25">
      <c r="A23" s="50" t="s">
        <v>688</v>
      </c>
      <c r="B23" s="51" t="s">
        <v>621</v>
      </c>
      <c r="C23" s="51" t="s">
        <v>1344</v>
      </c>
      <c r="D23" s="51" t="s">
        <v>445</v>
      </c>
      <c r="E23" s="43" t="str">
        <f>VLOOKUP(D23,'Коды программ'!$A$2:$B$578,2,FALSE)</f>
        <v>Сестринское дело</v>
      </c>
      <c r="F23" s="8" t="s">
        <v>13</v>
      </c>
      <c r="G23" s="6" t="s">
        <v>15</v>
      </c>
      <c r="H23" s="54">
        <v>7</v>
      </c>
      <c r="I23" s="54">
        <v>2</v>
      </c>
      <c r="J23" s="54">
        <v>2</v>
      </c>
      <c r="K23" s="54">
        <v>0</v>
      </c>
      <c r="L23" s="54">
        <v>0</v>
      </c>
      <c r="M23" s="54">
        <v>0</v>
      </c>
      <c r="N23" s="54">
        <v>1</v>
      </c>
      <c r="O23" s="54">
        <v>0</v>
      </c>
      <c r="P23" s="54">
        <v>0</v>
      </c>
      <c r="Q23" s="54">
        <v>0</v>
      </c>
      <c r="R23" s="54">
        <v>0</v>
      </c>
      <c r="S23" s="54">
        <v>0</v>
      </c>
      <c r="T23" s="54">
        <v>0</v>
      </c>
      <c r="U23" s="54">
        <v>0</v>
      </c>
      <c r="V23" s="54">
        <v>0</v>
      </c>
      <c r="W23" s="54">
        <v>0</v>
      </c>
      <c r="X23" s="54">
        <v>0</v>
      </c>
      <c r="Y23" s="54">
        <v>0</v>
      </c>
      <c r="Z23" s="54">
        <v>0</v>
      </c>
      <c r="AA23" s="54">
        <v>0</v>
      </c>
      <c r="AB23" s="54">
        <v>4</v>
      </c>
      <c r="AC23" s="54">
        <v>0</v>
      </c>
      <c r="AD23" s="54">
        <v>0</v>
      </c>
      <c r="AE23" s="54">
        <v>0</v>
      </c>
      <c r="AF23" s="54">
        <v>0</v>
      </c>
      <c r="AG23" s="54">
        <v>0</v>
      </c>
      <c r="AH23" s="54">
        <v>0</v>
      </c>
      <c r="AI23" s="41" t="str">
        <f t="shared" si="0"/>
        <v>проверка пройдена</v>
      </c>
    </row>
    <row r="24" spans="1:35" s="4" customFormat="1" ht="162" customHeight="1" x14ac:dyDescent="0.25">
      <c r="A24" s="50" t="s">
        <v>688</v>
      </c>
      <c r="B24" s="51" t="s">
        <v>621</v>
      </c>
      <c r="C24" s="51" t="s">
        <v>1344</v>
      </c>
      <c r="D24" s="51" t="s">
        <v>445</v>
      </c>
      <c r="E24" s="43" t="str">
        <f>VLOOKUP(D24,'Коды программ'!$A$2:$B$578,2,FALSE)</f>
        <v>Сестринское дело</v>
      </c>
      <c r="F24" s="52" t="s">
        <v>14</v>
      </c>
      <c r="G24" s="53" t="s">
        <v>18</v>
      </c>
      <c r="H24" s="54">
        <v>0</v>
      </c>
      <c r="I24" s="54">
        <v>0</v>
      </c>
      <c r="J24" s="54">
        <v>0</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40" t="str">
        <f t="shared" si="0"/>
        <v>проверка пройдена</v>
      </c>
    </row>
    <row r="25" spans="1:35" ht="141.75" customHeight="1" x14ac:dyDescent="0.3">
      <c r="A25" s="84" t="s">
        <v>725</v>
      </c>
      <c r="B25" s="84"/>
      <c r="C25" s="84"/>
      <c r="D25" s="84"/>
      <c r="E25" s="84"/>
      <c r="F25" s="84"/>
      <c r="G25" s="42"/>
      <c r="L25" s="15"/>
    </row>
    <row r="26" spans="1:35" ht="57.75" customHeight="1" x14ac:dyDescent="0.3"/>
    <row r="27" spans="1:35" ht="93.75" customHeight="1" x14ac:dyDescent="0.3">
      <c r="A27" s="81" t="s">
        <v>1330</v>
      </c>
      <c r="B27" s="82"/>
      <c r="C27" s="82"/>
      <c r="D27" s="82"/>
      <c r="E27" s="83"/>
    </row>
    <row r="29" spans="1:35" ht="40.5" x14ac:dyDescent="0.3">
      <c r="A29" s="55" t="s">
        <v>1319</v>
      </c>
      <c r="B29" s="56" t="s">
        <v>1320</v>
      </c>
      <c r="C29" s="56" t="s">
        <v>1321</v>
      </c>
      <c r="D29" s="56" t="s">
        <v>1322</v>
      </c>
    </row>
    <row r="30" spans="1:35" ht="75" x14ac:dyDescent="0.3">
      <c r="A30" s="57" t="s">
        <v>1345</v>
      </c>
      <c r="B30" s="58" t="s">
        <v>1346</v>
      </c>
      <c r="C30" s="58" t="s">
        <v>1347</v>
      </c>
      <c r="D30" s="58" t="s">
        <v>1348</v>
      </c>
    </row>
  </sheetData>
  <mergeCells count="19">
    <mergeCell ref="A27:E27"/>
    <mergeCell ref="C5:C7"/>
    <mergeCell ref="AI5:AI7"/>
    <mergeCell ref="I6:N6"/>
    <mergeCell ref="O6:Q6"/>
    <mergeCell ref="R6:U6"/>
    <mergeCell ref="V6:AA6"/>
    <mergeCell ref="AB6:AG6"/>
    <mergeCell ref="A25:F25"/>
    <mergeCell ref="A3:AH3"/>
    <mergeCell ref="A5:A7"/>
    <mergeCell ref="B5:B7"/>
    <mergeCell ref="D5:D7"/>
    <mergeCell ref="E5:E7"/>
    <mergeCell ref="F5:F7"/>
    <mergeCell ref="G5:G7"/>
    <mergeCell ref="H5:H7"/>
    <mergeCell ref="I5:AG5"/>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A9:A12</xm:sqref>
        </x14:dataValidation>
        <x14:dataValidation type="list" allowBlank="1" showInputMessage="1" showErrorMessage="1">
          <x14:formula1>
            <xm:f>'Коды программ'!$G$2:$G$86</xm:f>
          </x14:formula1>
          <xm:sqref>B9:B12</xm:sqref>
        </x14:dataValidation>
        <x14:dataValidation type="list" allowBlank="1" showInputMessage="1" showErrorMessage="1">
          <x14:formula1>
            <xm:f>'Коды программ'!$A$2:$A$578</xm:f>
          </x14:formula1>
          <xm:sqref>D9:D12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2022-08-31T05:56:11Z</dcterms:modified>
</cp:coreProperties>
</file>